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<sst xmlns="http://schemas.openxmlformats.org/spreadsheetml/2006/main" count="35" uniqueCount="35">
  <si>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</si>
  <si>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</si>
  <si>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</si>
  <si>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</si>
  <si>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per a gas R-32, bomba de calor, alimentació monofàsica (230V/50Hz), model RAV-GM1101ATP-E "TOSHIBA", potència frigorífica nominal 9,5 kW (temperatura de bulb sec de l'aire interior 27°C, temperatura de bulb humit de l'aire interior 19°C, temperatura de bulb sec de l'aire exterior 35°C, temperatura de bulb humit de l'aire exterior 24°C), potència calorífica nominal 11,2 kW (temperatura de bulb sec de l'aire interior 20°C, temperatura de bulb sec de l'aire exterior 7°C, temperatura de bulb humit de l'aire exterior 6°C), amb capacitat de connexió de fins a 2 unitats interiors, compressor tipus Twin Rotary, amb tecnologia Inverter, cabal d'aire 4080 m³/h, pressió sonora en refrigeració 54 dBA, pressió sonora en calefacció 57 dBA, potència sonora en refrigeració 70 dBA, potència sonora en calefacció 74 dBA, dimensions 890x900x320 mm, pes 68 kg, longitud màxima de canonada 50 m, diferència màxima d'altura entre la unitat exterior i les unitats interiors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</si>
  <si>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</si>
  <si>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</si>
  <si>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</si>
  <si>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</si>
  <si>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</si>
  <si>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</si>
  <si>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</si>
  <si>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mt42tsb490a</t>
  </si>
  <si>
    <t xml:space="preserve">U</t>
  </si>
  <si>
    <t xml:space="preserve">Unitat exterior d'aire condicionat, sistema aire-aire multi-split, per a gas R-32, bomba de calor, alimentació monofàsica (230V/50Hz), model RAV-GM1101ATP-E "TOSHIBA", potència frigorífica nominal 9,5 kW (temperatura de bulb sec de l'aire interior 27°C, temperatura de bulb humit de l'aire interior 19°C, temperatura de bulb sec de l'aire exterior 35°C, temperatura de bulb humit de l'aire exterior 24°C), potència calorífica nominal 11,2 kW (temperatura de bulb sec de l'aire interior 20°C, temperatura de bulb sec de l'aire exterior 7°C, temperatura de bulb humit de l'aire exterior 6°C), amb capacitat de connexió de fins a 2 unitats interiors, compressor tipus Twin Rotary, amb tecnologia Inverter, cabal d'aire 4080 m³/h, pressió sonora en refrigeració 54 dBA, pressió sonora en calefacció 57 dBA, potència sonora en refrigeració 70 dBA, potència sonora en calefacció 74 dBA, dimensions 890x900x320 mm, pes 68 kg, longitud màxima de canonada 50 m, diferència màxima d'altura entre la unitat exterior i les unitats interiors 30 m.</t>
  </si>
  <si>
    <t xml:space="preserve">mt42tsb170a</t>
  </si>
  <si>
    <t xml:space="preserve">U</t>
  </si>
  <si>
    <t xml:space="preserve">Kit de distribució de canonades, per a línia frigorífica de líquid i de gas, model RBC-TWP30E2 "TOSHIBA".</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</si>
  <si>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</si>
  <si>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</si>
  <si>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</si>
  <si>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</si>
  <si>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</si>
  <si>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</si>
  <si>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</si>
  <si>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</si>
  <si>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</si>
  <si>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</si>
  <si>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</si>
  <si>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</si>
  <si>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</si>
  <si>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</si>
  <si>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</si>
  <si>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911,52€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</si>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</sst>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2381</v>
      </c>
      <c r="H10" s="12">
        <f ca="1">ROUND(INDIRECT(ADDRESS(ROW()+(0), COLUMN()+(-2), 1))*INDIRECT(ADDRESS(ROW()+(0), COLUMN()+(-1), 1)), 2)</f>
        <v>2381</v>
      </c>
    </row>
    <row r="11" spans="1:8" ht="24.00" thickBot="1" customHeight="1">
      <c r="A11" s="1" t="s">
        <v>15</v>
      </c>
      <c r="B11" s="1"/>
      <c r="C11" s="1"/>
      <c r="D11" s="10" t="s">
        <v>16</v>
      </c>
      <c r="E11" s="1" t="s">
        <v>17</v>
      </c>
      <c r="F11" s="11">
        <v>1</v>
      </c>
      <c r="G11" s="12">
        <v>94</v>
      </c>
      <c r="H11" s="12">
        <f ca="1">ROUND(INDIRECT(ADDRESS(ROW()+(0), COLUMN()+(-2), 1))*INDIRECT(ADDRESS(ROW()+(0), COLUMN()+(-1), 1)), 2)</f>
        <v>94</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2483</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1.287</v>
      </c>
      <c r="G15" s="12">
        <v>29.34</v>
      </c>
      <c r="H15" s="12">
        <f ca="1">ROUND(INDIRECT(ADDRESS(ROW()+(0), COLUMN()+(-2), 1))*INDIRECT(ADDRESS(ROW()+(0), COLUMN()+(-1), 1)), 2)</f>
        <v>37.76</v>
      </c>
    </row>
    <row r="16" spans="1:8" ht="13.50" thickBot="1" customHeight="1">
      <c r="A16" s="1" t="s">
        <v>26</v>
      </c>
      <c r="B16" s="1"/>
      <c r="C16" s="1"/>
      <c r="D16" s="10" t="s">
        <v>27</v>
      </c>
      <c r="E16" s="1" t="s">
        <v>28</v>
      </c>
      <c r="F16" s="13">
        <v>1.287</v>
      </c>
      <c r="G16" s="14">
        <v>25.25</v>
      </c>
      <c r="H16" s="14">
        <f ca="1">ROUND(INDIRECT(ADDRESS(ROW()+(0), COLUMN()+(-2), 1))*INDIRECT(ADDRESS(ROW()+(0), COLUMN()+(-1), 1)), 2)</f>
        <v>32.5</v>
      </c>
    </row>
    <row r="17" spans="1:8" ht="13.50" thickBot="1" customHeight="1">
      <c r="A17" s="15"/>
      <c r="B17" s="15"/>
      <c r="C17" s="15"/>
      <c r="D17" s="15"/>
      <c r="E17" s="15"/>
      <c r="F17" s="9" t="s">
        <v>29</v>
      </c>
      <c r="G17" s="9"/>
      <c r="H17" s="17">
        <f ca="1">ROUND(SUM(INDIRECT(ADDRESS(ROW()+(-1), COLUMN()+(0), 1)),INDIRECT(ADDRESS(ROW()+(-2), COLUMN()+(0), 1))), 2)</f>
        <v>70.26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2553.26</v>
      </c>
      <c r="H19" s="14">
        <f ca="1">ROUND(INDIRECT(ADDRESS(ROW()+(0), COLUMN()+(-2), 1))*INDIRECT(ADDRESS(ROW()+(0), COLUMN()+(-1), 1))/100, 2)</f>
        <v>51.07</v>
      </c>
    </row>
    <row r="20" spans="1:8" ht="13.50" thickBot="1" customHeight="1">
      <c r="A20" s="21" t="s">
        <v>33</v>
      </c>
      <c r="B20" s="21"/>
      <c r="C20" s="21"/>
      <c r="D20" s="22"/>
      <c r="E20" s="23"/>
      <c r="F20" s="24" t="s">
        <v>34</v>
      </c>
      <c r="G20" s="25"/>
      <c r="H20" s="26">
        <f ca="1">ROUND(SUM(INDIRECT(ADDRESS(ROW()+(-1), COLUMN()+(0), 1)),INDIRECT(ADDRESS(ROW()+(-3), COLUMN()+(0), 1)),INDIRECT(ADDRESS(ROW()+(-7), COLUMN()+(0), 1))), 2)</f>
        <v>2604.33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